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01"/>
  <workbookPr/>
  <bookViews>
    <workbookView xWindow="65416" yWindow="65416" windowWidth="29040" windowHeight="15840" activeTab="0"/>
  </bookViews>
  <sheets>
    <sheet name="Passive income" sheetId="9" r:id="rId1"/>
  </sheets>
  <definedNames>
    <definedName name="_xlnm.Print_Area" localSheetId="0">'Passive income'!$B$5:$F$53</definedName>
  </definedNames>
  <calcPr calcId="191029"/>
  <extLst/>
</workbook>
</file>

<file path=xl/sharedStrings.xml><?xml version="1.0" encoding="utf-8"?>
<sst xmlns="http://schemas.openxmlformats.org/spreadsheetml/2006/main" count="43" uniqueCount="43">
  <si>
    <t>€uro</t>
  </si>
  <si>
    <t>%</t>
  </si>
  <si>
    <t>Repayment:</t>
  </si>
  <si>
    <t>Effective loan costs:</t>
  </si>
  <si>
    <t>Overall return without interest:</t>
  </si>
  <si>
    <t>Return on equity:</t>
  </si>
  <si>
    <t>Object value (acquisition price) nominally:</t>
  </si>
  <si>
    <t xml:space="preserve">Notary fees: </t>
  </si>
  <si>
    <t>Land transfer tax:</t>
  </si>
  <si>
    <t>Acquisition costs:</t>
  </si>
  <si>
    <t>.</t>
  </si>
  <si>
    <t>Equity investment</t>
  </si>
  <si>
    <t>Borrowed capital investment (loans)</t>
  </si>
  <si>
    <t>Cash flow</t>
  </si>
  <si>
    <t xml:space="preserve">OBJECT: </t>
  </si>
  <si>
    <t>Description</t>
  </si>
  <si>
    <t>m²</t>
  </si>
  <si>
    <t>Year of construction:</t>
  </si>
  <si>
    <t>Living space</t>
  </si>
  <si>
    <t>Cash flow calculation on a monthly basis :</t>
  </si>
  <si>
    <t>Cash outflow</t>
  </si>
  <si>
    <t>Apportionable costs:</t>
  </si>
  <si>
    <t>Non-apportionable costs:</t>
  </si>
  <si>
    <t>Land tax:</t>
  </si>
  <si>
    <t>Potential rental losses:</t>
  </si>
  <si>
    <t>Potential maintenance and repair costs</t>
  </si>
  <si>
    <t>LOAN:</t>
  </si>
  <si>
    <t>Cash outflow:</t>
  </si>
  <si>
    <t>Interest</t>
  </si>
  <si>
    <t>Gross rent / cash inflow</t>
  </si>
  <si>
    <t>Apportionable costs</t>
  </si>
  <si>
    <t>Total net (cold) rent</t>
  </si>
  <si>
    <t>Cold rent / Net rent garage</t>
  </si>
  <si>
    <t>Cold rent / Net rent apartment</t>
  </si>
  <si>
    <t>Cash inflow:</t>
  </si>
  <si>
    <t>© Education Punk ltd.
www.education-punk.de</t>
  </si>
  <si>
    <t>Real Estate Calculator</t>
  </si>
  <si>
    <r>
      <t>Price/ m</t>
    </r>
    <r>
      <rPr>
        <b/>
        <sz val="10"/>
        <rFont val="Arial"/>
        <family val="2"/>
      </rPr>
      <t>²</t>
    </r>
  </si>
  <si>
    <t>Repayment</t>
  </si>
  <si>
    <t>Real estate agent fees:</t>
  </si>
  <si>
    <t>Renovation and refurbishment:</t>
  </si>
  <si>
    <t>Acquisition costs incl. R &amp; R:</t>
  </si>
  <si>
    <t>* yellow fields are to be filled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</si>
</sst>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[$€-407]_-;\-* #,##0.00\ [$€-407]_-;_-* &quot;-&quot;??\ [$€-407]_-;_-@_-"/>
  </numFmts>
  <fonts count="12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  <font>
      <u val="single"/>
      <sz val="10"/>
      <color theme="1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Font="1"/>
    <xf numFmtId="165" fontId="0" fillId="0" borderId="0" xfId="0" applyNumberFormat="1"/>
    <xf numFmtId="43" fontId="0" fillId="0" borderId="0" xfId="0" applyNumberFormat="1"/>
    <xf numFmtId="0" fontId="0" fillId="0" borderId="0" xfId="0" applyFont="1"/>
    <xf numFmtId="0" fontId="2" fillId="0" borderId="0" xfId="0" applyFont="1" applyBorder="1"/>
    <xf numFmtId="164" fontId="2" fillId="0" borderId="0" xfId="2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4" fontId="4" fillId="0" borderId="0" xfId="20" applyFont="1" applyBorder="1"/>
    <xf numFmtId="164" fontId="4" fillId="0" borderId="0" xfId="0" applyNumberFormat="1" applyFont="1" applyBorder="1"/>
    <xf numFmtId="0" fontId="2" fillId="2" borderId="0" xfId="0" applyFont="1" applyFill="1" applyBorder="1"/>
    <xf numFmtId="43" fontId="2" fillId="0" borderId="0" xfId="0" applyNumberFormat="1" applyFont="1" applyBorder="1"/>
    <xf numFmtId="0" fontId="0" fillId="0" borderId="0" xfId="0" applyBorder="1"/>
    <xf numFmtId="0" fontId="3" fillId="2" borderId="0" xfId="0" applyFont="1" applyFill="1" applyBorder="1"/>
    <xf numFmtId="164" fontId="4" fillId="0" borderId="1" xfId="20" applyFont="1" applyBorder="1"/>
    <xf numFmtId="0" fontId="5" fillId="0" borderId="1" xfId="0" applyFont="1" applyBorder="1"/>
    <xf numFmtId="0" fontId="0" fillId="0" borderId="1" xfId="0" applyFont="1" applyBorder="1"/>
    <xf numFmtId="0" fontId="0" fillId="0" borderId="0" xfId="0" applyFont="1" applyFill="1" applyBorder="1"/>
    <xf numFmtId="0" fontId="0" fillId="0" borderId="0" xfId="0" applyFont="1" applyBorder="1"/>
    <xf numFmtId="0" fontId="0" fillId="0" borderId="2" xfId="0" applyFont="1" applyBorder="1"/>
    <xf numFmtId="0" fontId="7" fillId="0" borderId="1" xfId="0" applyFont="1" applyBorder="1"/>
    <xf numFmtId="0" fontId="0" fillId="0" borderId="1" xfId="0" applyFont="1" applyFill="1" applyBorder="1"/>
    <xf numFmtId="164" fontId="0" fillId="2" borderId="0" xfId="20" applyFont="1" applyFill="1" applyBorder="1"/>
    <xf numFmtId="0" fontId="5" fillId="0" borderId="1" xfId="0" applyFont="1" applyFill="1" applyBorder="1"/>
    <xf numFmtId="164" fontId="0" fillId="0" borderId="0" xfId="20" applyFont="1" applyBorder="1"/>
    <xf numFmtId="164" fontId="0" fillId="0" borderId="0" xfId="0" applyNumberFormat="1" applyFont="1" applyBorder="1"/>
    <xf numFmtId="43" fontId="0" fillId="0" borderId="2" xfId="0" applyNumberFormat="1" applyFont="1" applyBorder="1"/>
    <xf numFmtId="0" fontId="7" fillId="0" borderId="3" xfId="0" applyFont="1" applyBorder="1"/>
    <xf numFmtId="164" fontId="7" fillId="0" borderId="4" xfId="20" applyFont="1" applyBorder="1"/>
    <xf numFmtId="164" fontId="0" fillId="0" borderId="0" xfId="20" applyFont="1" applyBorder="1" applyAlignment="1">
      <alignment horizontal="right"/>
    </xf>
    <xf numFmtId="0" fontId="7" fillId="0" borderId="0" xfId="0" applyFont="1" applyBorder="1"/>
    <xf numFmtId="0" fontId="7" fillId="0" borderId="2" xfId="0" applyFont="1" applyBorder="1"/>
    <xf numFmtId="0" fontId="7" fillId="0" borderId="0" xfId="0" applyFont="1" applyBorder="1" applyAlignment="1">
      <alignment horizontal="center"/>
    </xf>
    <xf numFmtId="164" fontId="0" fillId="0" borderId="2" xfId="20" applyFont="1" applyBorder="1"/>
    <xf numFmtId="0" fontId="7" fillId="0" borderId="2" xfId="0" applyFont="1" applyBorder="1" applyAlignment="1">
      <alignment horizontal="center"/>
    </xf>
    <xf numFmtId="164" fontId="7" fillId="0" borderId="5" xfId="20" applyFont="1" applyBorder="1"/>
    <xf numFmtId="164" fontId="7" fillId="0" borderId="0" xfId="20" applyFont="1" applyBorder="1"/>
    <xf numFmtId="164" fontId="7" fillId="0" borderId="2" xfId="20" applyFont="1" applyBorder="1"/>
    <xf numFmtId="164" fontId="8" fillId="0" borderId="0" xfId="20" applyFont="1" applyBorder="1"/>
    <xf numFmtId="164" fontId="9" fillId="0" borderId="0" xfId="20" applyFont="1" applyBorder="1"/>
    <xf numFmtId="164" fontId="7" fillId="0" borderId="0" xfId="0" applyNumberFormat="1" applyFont="1" applyBorder="1"/>
    <xf numFmtId="10" fontId="7" fillId="0" borderId="0" xfId="21" applyNumberFormat="1" applyFont="1" applyBorder="1"/>
    <xf numFmtId="164" fontId="7" fillId="2" borderId="0" xfId="20" applyFont="1" applyFill="1" applyBorder="1"/>
    <xf numFmtId="0" fontId="0" fillId="0" borderId="0" xfId="0" applyFont="1"/>
    <xf numFmtId="9" fontId="0" fillId="2" borderId="0" xfId="21" applyFont="1" applyFill="1" applyBorder="1" applyAlignment="1">
      <alignment horizontal="center"/>
    </xf>
    <xf numFmtId="0" fontId="7" fillId="0" borderId="6" xfId="0" applyFont="1" applyBorder="1"/>
    <xf numFmtId="164" fontId="7" fillId="0" borderId="7" xfId="0" applyNumberFormat="1" applyFont="1" applyBorder="1"/>
    <xf numFmtId="0" fontId="0" fillId="0" borderId="7" xfId="0" applyFont="1" applyBorder="1"/>
    <xf numFmtId="0" fontId="0" fillId="0" borderId="8" xfId="0" applyFont="1" applyBorder="1"/>
    <xf numFmtId="0" fontId="6" fillId="3" borderId="9" xfId="0" applyFont="1" applyFill="1" applyBorder="1" applyProtection="1">
      <protection locked="0"/>
    </xf>
    <xf numFmtId="0" fontId="6" fillId="3" borderId="10" xfId="0" applyFont="1" applyFill="1" applyBorder="1" applyProtection="1">
      <protection locked="0"/>
    </xf>
    <xf numFmtId="0" fontId="0" fillId="3" borderId="1" xfId="0" applyFont="1" applyFill="1" applyBorder="1" applyProtection="1">
      <protection locked="0"/>
    </xf>
    <xf numFmtId="0" fontId="0" fillId="3" borderId="0" xfId="0" applyFont="1" applyFill="1" applyBorder="1" applyProtection="1">
      <protection locked="0"/>
    </xf>
    <xf numFmtId="0" fontId="0" fillId="3" borderId="2" xfId="0" applyFont="1" applyFill="1" applyBorder="1" applyProtection="1">
      <protection locked="0"/>
    </xf>
    <xf numFmtId="0" fontId="0" fillId="3" borderId="6" xfId="0" applyFont="1" applyFill="1" applyBorder="1" applyProtection="1">
      <protection locked="0"/>
    </xf>
    <xf numFmtId="0" fontId="0" fillId="3" borderId="7" xfId="0" applyFont="1" applyFill="1" applyBorder="1" applyProtection="1">
      <protection locked="0"/>
    </xf>
    <xf numFmtId="0" fontId="0" fillId="3" borderId="8" xfId="0" applyFont="1" applyFill="1" applyBorder="1" applyProtection="1">
      <protection locked="0"/>
    </xf>
    <xf numFmtId="0" fontId="0" fillId="3" borderId="11" xfId="0" applyFont="1" applyFill="1" applyBorder="1" applyProtection="1">
      <protection locked="0"/>
    </xf>
    <xf numFmtId="164" fontId="0" fillId="3" borderId="11" xfId="20" applyFont="1" applyFill="1" applyBorder="1" applyProtection="1">
      <protection locked="0"/>
    </xf>
    <xf numFmtId="10" fontId="0" fillId="3" borderId="11" xfId="21" applyNumberFormat="1" applyFont="1" applyFill="1" applyBorder="1" applyAlignment="1" applyProtection="1">
      <alignment horizontal="center"/>
      <protection locked="0"/>
    </xf>
    <xf numFmtId="10" fontId="7" fillId="3" borderId="11" xfId="21" applyNumberFormat="1" applyFont="1" applyFill="1" applyBorder="1" applyAlignment="1" applyProtection="1">
      <alignment horizontal="right"/>
      <protection locked="0"/>
    </xf>
    <xf numFmtId="164" fontId="0" fillId="3" borderId="12" xfId="20" applyFont="1" applyFill="1" applyBorder="1"/>
    <xf numFmtId="164" fontId="0" fillId="3" borderId="13" xfId="20" applyFont="1" applyFill="1" applyBorder="1"/>
    <xf numFmtId="164" fontId="0" fillId="3" borderId="14" xfId="20" applyFont="1" applyFill="1" applyBorder="1"/>
    <xf numFmtId="0" fontId="10" fillId="0" borderId="0" xfId="0" applyFont="1" applyAlignment="1">
      <alignment horizontal="left"/>
    </xf>
    <xf numFmtId="0" fontId="1" fillId="0" borderId="0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5" fillId="0" borderId="15" xfId="0" applyFont="1" applyBorder="1"/>
    <xf numFmtId="0" fontId="7" fillId="2" borderId="0" xfId="21" applyNumberFormat="1" applyFont="1" applyFill="1" applyBorder="1" applyAlignment="1">
      <alignment horizontal="right"/>
    </xf>
    <xf numFmtId="0" fontId="0" fillId="0" borderId="1" xfId="0" applyFont="1" applyBorder="1"/>
    <xf numFmtId="0" fontId="0" fillId="3" borderId="15" xfId="0" applyFont="1" applyFill="1" applyBorder="1" applyProtection="1">
      <protection locked="0"/>
    </xf>
    <xf numFmtId="0" fontId="0" fillId="0" borderId="0" xfId="0" applyFont="1" applyBorder="1"/>
    <xf numFmtId="0" fontId="0" fillId="0" borderId="1" xfId="0" applyFont="1" applyFill="1" applyBorder="1"/>
    <xf numFmtId="0" fontId="1" fillId="0" borderId="0" xfId="0" applyFont="1" applyBorder="1" applyAlignment="1">
      <alignment horizontal="right" vertical="center" wrapText="1"/>
    </xf>
    <xf numFmtId="0" fontId="0" fillId="0" borderId="0" xfId="0" applyAlignme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Prozent" xfId="21"/>
    <cellStyle name="Besuchter Hyperlink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1123950</xdr:colOff>
      <xdr:row>1</xdr:row>
      <xdr:rowOff>57150</xdr:rowOff>
    </xdr:from>
    <xdr:to>
      <xdr:col>3</xdr:col>
      <xdr:colOff>581025</xdr:colOff>
      <xdr:row>3</xdr:row>
      <xdr:rowOff>228600</xdr:rowOff>
    </xdr:to>
    <xdr:pic>
      <xdr:nvPicPr>
        <xdr:cNvPr id="3" name="Grafik 1" descr="EDUCATION PUNK 13-02-15"/>
        <xdr:cNvPicPr preferRelativeResize="0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29100" y="219075"/>
          <a:ext cx="5810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-punk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80"/>
  <sheetViews>
    <sheetView showGridLines="0" tabSelected="1" view="pageBreakPreview" zoomScale="110" zoomScaleSheetLayoutView="110" workbookViewId="0" topLeftCell="A1">
      <selection activeCell="E52" sqref="E52"/>
    </sheetView>
  </sheetViews>
  <sheetFormatPr defaultColWidth="11.421875" defaultRowHeight="12.75"/>
  <cols>
    <col min="2" max="2" width="35.140625" style="0" customWidth="1"/>
    <col min="3" max="3" width="16.8515625" style="0" customWidth="1"/>
    <col min="4" max="4" width="10.421875" style="0" customWidth="1"/>
    <col min="5" max="5" width="11.8515625" style="0" customWidth="1"/>
    <col min="6" max="6" width="3.7109375" style="0" customWidth="1"/>
    <col min="7" max="8" width="3.421875" style="0" customWidth="1"/>
  </cols>
  <sheetData>
    <row r="2" ht="20.25">
      <c r="B2" s="65" t="s">
        <v>36</v>
      </c>
    </row>
    <row r="3" spans="2:5" ht="20.25">
      <c r="B3" s="65"/>
      <c r="D3" s="74" t="s">
        <v>35</v>
      </c>
      <c r="E3" s="75"/>
    </row>
    <row r="4" spans="2:5" ht="20.25">
      <c r="B4" s="65"/>
      <c r="D4" s="66"/>
      <c r="E4" s="67"/>
    </row>
    <row r="5" spans="1:7" ht="5.1" customHeight="1">
      <c r="A5" s="13"/>
      <c r="B5" s="19"/>
      <c r="C5" s="19"/>
      <c r="D5" s="19"/>
      <c r="E5" s="48"/>
      <c r="F5" s="5"/>
      <c r="G5" s="13"/>
    </row>
    <row r="6" spans="2:10" ht="12.75">
      <c r="B6" s="68" t="s">
        <v>14</v>
      </c>
      <c r="C6" s="71" t="s">
        <v>15</v>
      </c>
      <c r="D6" s="50"/>
      <c r="E6" s="51"/>
      <c r="F6" s="14"/>
      <c r="J6" s="1"/>
    </row>
    <row r="7" spans="2:10" ht="12.75">
      <c r="B7" s="17"/>
      <c r="C7" s="52"/>
      <c r="D7" s="53"/>
      <c r="E7" s="54"/>
      <c r="F7" s="11"/>
      <c r="J7" s="1"/>
    </row>
    <row r="8" spans="2:10" ht="12.75">
      <c r="B8" s="17"/>
      <c r="C8" s="52"/>
      <c r="D8" s="53"/>
      <c r="E8" s="54"/>
      <c r="F8" s="11"/>
      <c r="J8" s="1"/>
    </row>
    <row r="9" spans="2:10" ht="12.75">
      <c r="B9" s="17"/>
      <c r="C9" s="55"/>
      <c r="D9" s="56"/>
      <c r="E9" s="57"/>
      <c r="F9" s="11"/>
      <c r="J9" s="1"/>
    </row>
    <row r="10" spans="2:10" ht="12.75">
      <c r="B10" s="17"/>
      <c r="C10" s="18"/>
      <c r="D10" s="19"/>
      <c r="E10" s="20"/>
      <c r="F10" s="5"/>
      <c r="G10" s="13"/>
      <c r="J10" s="1"/>
    </row>
    <row r="11" spans="2:7" ht="12.75">
      <c r="B11" s="70" t="s">
        <v>18</v>
      </c>
      <c r="C11" s="58"/>
      <c r="D11" s="72" t="s">
        <v>16</v>
      </c>
      <c r="E11" s="20"/>
      <c r="F11" s="5"/>
      <c r="G11" s="13"/>
    </row>
    <row r="12" spans="2:7" ht="12.75">
      <c r="B12" s="70" t="s">
        <v>17</v>
      </c>
      <c r="C12" s="58"/>
      <c r="D12" s="72"/>
      <c r="E12" s="20"/>
      <c r="F12" s="5"/>
      <c r="G12" s="13"/>
    </row>
    <row r="13" spans="2:7" ht="12.75">
      <c r="B13" s="21"/>
      <c r="C13" s="19"/>
      <c r="D13" s="19"/>
      <c r="E13" s="20"/>
      <c r="F13" s="5"/>
      <c r="G13" s="13"/>
    </row>
    <row r="14" spans="2:9" ht="12.75">
      <c r="B14" s="73" t="s">
        <v>37</v>
      </c>
      <c r="C14" s="59"/>
      <c r="D14" s="19" t="s">
        <v>0</v>
      </c>
      <c r="E14" s="20"/>
      <c r="F14" s="5"/>
      <c r="G14" s="13"/>
      <c r="I14" s="1"/>
    </row>
    <row r="15" spans="2:9" ht="12.75">
      <c r="B15" s="22"/>
      <c r="C15" s="23"/>
      <c r="D15" s="19"/>
      <c r="E15" s="20"/>
      <c r="F15" s="5"/>
      <c r="G15" s="13"/>
      <c r="I15" s="1"/>
    </row>
    <row r="16" spans="2:9" ht="12.75">
      <c r="B16" s="24" t="s">
        <v>19</v>
      </c>
      <c r="C16" s="23"/>
      <c r="D16" s="19"/>
      <c r="E16" s="20"/>
      <c r="F16" s="5"/>
      <c r="G16" s="13"/>
      <c r="I16" s="1"/>
    </row>
    <row r="17" spans="2:9" ht="12.75">
      <c r="B17" s="16" t="s">
        <v>34</v>
      </c>
      <c r="C17" s="25"/>
      <c r="D17" s="19"/>
      <c r="E17" s="20"/>
      <c r="F17" s="5"/>
      <c r="G17" s="13"/>
      <c r="I17" s="1"/>
    </row>
    <row r="18" spans="2:7" ht="12.75">
      <c r="B18" s="70" t="s">
        <v>33</v>
      </c>
      <c r="C18" s="25">
        <f>C14*C11</f>
        <v>0</v>
      </c>
      <c r="D18" s="19"/>
      <c r="E18" s="20"/>
      <c r="F18" s="5"/>
      <c r="G18" s="13"/>
    </row>
    <row r="19" spans="2:9" ht="12.75">
      <c r="B19" s="70" t="s">
        <v>32</v>
      </c>
      <c r="C19" s="25">
        <v>0</v>
      </c>
      <c r="D19" s="26"/>
      <c r="E19" s="27"/>
      <c r="F19" s="12"/>
      <c r="G19" s="13"/>
      <c r="I19" s="1"/>
    </row>
    <row r="20" spans="2:7" ht="13.5" thickBot="1">
      <c r="B20" s="28" t="s">
        <v>31</v>
      </c>
      <c r="C20" s="29">
        <f>SUM(C18)</f>
        <v>0</v>
      </c>
      <c r="D20" s="19"/>
      <c r="E20" s="20"/>
      <c r="F20" s="5"/>
      <c r="G20" s="13"/>
    </row>
    <row r="21" spans="2:7" ht="13.5" thickTop="1">
      <c r="B21" s="17"/>
      <c r="C21" s="25"/>
      <c r="D21" s="19"/>
      <c r="E21" s="20"/>
      <c r="F21" s="5"/>
      <c r="G21" s="13"/>
    </row>
    <row r="22" spans="2:7" ht="12.75">
      <c r="B22" s="70" t="s">
        <v>30</v>
      </c>
      <c r="C22" s="25">
        <f>C26+C28</f>
        <v>0</v>
      </c>
      <c r="D22" s="19"/>
      <c r="E22" s="20"/>
      <c r="F22" s="5"/>
      <c r="G22" s="13"/>
    </row>
    <row r="23" spans="2:7" ht="13.5" thickBot="1">
      <c r="B23" s="28" t="s">
        <v>29</v>
      </c>
      <c r="C23" s="29">
        <f>C20+C22</f>
        <v>0</v>
      </c>
      <c r="D23" s="19"/>
      <c r="E23" s="20"/>
      <c r="F23" s="5"/>
      <c r="G23" s="13"/>
    </row>
    <row r="24" spans="2:7" ht="13.5" thickTop="1">
      <c r="B24" s="17"/>
      <c r="C24" s="19"/>
      <c r="D24" s="19"/>
      <c r="E24" s="20"/>
      <c r="F24" s="5"/>
      <c r="G24" s="13"/>
    </row>
    <row r="25" spans="2:7" ht="12.75">
      <c r="B25" s="16" t="s">
        <v>20</v>
      </c>
      <c r="C25" s="30"/>
      <c r="D25" s="19"/>
      <c r="E25" s="20"/>
      <c r="F25" s="5"/>
      <c r="G25" s="13"/>
    </row>
    <row r="26" spans="2:7" ht="12.75">
      <c r="B26" s="70" t="s">
        <v>21</v>
      </c>
      <c r="C26" s="59"/>
      <c r="D26" s="31"/>
      <c r="E26" s="32"/>
      <c r="F26" s="7"/>
      <c r="G26" s="13"/>
    </row>
    <row r="27" spans="2:7" ht="12.75">
      <c r="B27" s="70" t="s">
        <v>22</v>
      </c>
      <c r="C27" s="59"/>
      <c r="D27" s="31"/>
      <c r="E27" s="32"/>
      <c r="F27" s="7"/>
      <c r="G27" s="13"/>
    </row>
    <row r="28" spans="2:7" ht="12.75">
      <c r="B28" s="70" t="s">
        <v>23</v>
      </c>
      <c r="C28" s="59"/>
      <c r="D28" s="33" t="s">
        <v>1</v>
      </c>
      <c r="E28" s="34"/>
      <c r="F28" s="6"/>
      <c r="G28" s="13"/>
    </row>
    <row r="29" spans="2:7" ht="12.75">
      <c r="B29" s="73" t="s">
        <v>24</v>
      </c>
      <c r="C29" s="25">
        <f>C23*D29</f>
        <v>0</v>
      </c>
      <c r="D29" s="60">
        <v>0.02</v>
      </c>
      <c r="E29" s="34"/>
      <c r="F29" s="6"/>
      <c r="G29" s="13"/>
    </row>
    <row r="30" spans="2:7" ht="12.75">
      <c r="B30" s="73" t="s">
        <v>25</v>
      </c>
      <c r="C30" s="25">
        <f>C41*D30/12</f>
        <v>0</v>
      </c>
      <c r="D30" s="60">
        <v>0.008</v>
      </c>
      <c r="E30" s="34"/>
      <c r="F30" s="6"/>
      <c r="G30" s="13"/>
    </row>
    <row r="31" spans="2:7" ht="12.75">
      <c r="B31" s="22"/>
      <c r="C31" s="25"/>
      <c r="D31" s="33" t="s">
        <v>28</v>
      </c>
      <c r="E31" s="35" t="s">
        <v>38</v>
      </c>
      <c r="F31" s="8"/>
      <c r="G31" s="13"/>
    </row>
    <row r="32" spans="2:7" ht="12.75">
      <c r="B32" s="70" t="s">
        <v>26</v>
      </c>
      <c r="C32" s="25">
        <f>D32+E32</f>
        <v>0</v>
      </c>
      <c r="D32" s="25">
        <f>C50*C38/12</f>
        <v>0</v>
      </c>
      <c r="E32" s="34">
        <f>C37*C50/12</f>
        <v>0</v>
      </c>
      <c r="F32" s="6"/>
      <c r="G32" s="13"/>
    </row>
    <row r="33" spans="2:7" ht="13.5" thickBot="1">
      <c r="B33" s="28" t="s">
        <v>27</v>
      </c>
      <c r="C33" s="29">
        <f>SUM(C26:C32)</f>
        <v>0</v>
      </c>
      <c r="D33" s="29">
        <f>SUM(D28:D32)</f>
        <v>0.028</v>
      </c>
      <c r="E33" s="36">
        <f>SUM(E28:E32)</f>
        <v>0</v>
      </c>
      <c r="F33" s="9"/>
      <c r="G33" s="13"/>
    </row>
    <row r="34" spans="2:7" ht="13.5" thickTop="1">
      <c r="B34" s="21"/>
      <c r="C34" s="37"/>
      <c r="D34" s="37"/>
      <c r="E34" s="38"/>
      <c r="F34" s="9"/>
      <c r="G34" s="13"/>
    </row>
    <row r="35" spans="2:7" ht="15">
      <c r="B35" s="24" t="s">
        <v>13</v>
      </c>
      <c r="C35" s="39">
        <f>C23-C33</f>
        <v>0</v>
      </c>
      <c r="D35" s="25"/>
      <c r="E35" s="34"/>
      <c r="F35" s="6"/>
      <c r="G35" s="13"/>
    </row>
    <row r="36" spans="2:7" ht="12.75">
      <c r="B36" s="17"/>
      <c r="C36" s="25"/>
      <c r="D36" s="25"/>
      <c r="E36" s="34"/>
      <c r="F36" s="6"/>
      <c r="G36" s="13"/>
    </row>
    <row r="37" spans="2:7" ht="12.75">
      <c r="B37" s="21" t="s">
        <v>2</v>
      </c>
      <c r="C37" s="61"/>
      <c r="D37" s="25"/>
      <c r="E37" s="34"/>
      <c r="F37" s="6"/>
      <c r="G37" s="13"/>
    </row>
    <row r="38" spans="2:7" ht="12.75">
      <c r="B38" s="21" t="s">
        <v>3</v>
      </c>
      <c r="C38" s="61"/>
      <c r="D38" s="40"/>
      <c r="E38" s="34"/>
      <c r="F38" s="6"/>
      <c r="G38" s="13"/>
    </row>
    <row r="39" spans="2:7" ht="12.75">
      <c r="B39" s="21" t="s">
        <v>4</v>
      </c>
      <c r="C39" s="69" t="e">
        <f>((C20-C27-C29-C30)*12)/(C47)</f>
        <v>#DIV/0!</v>
      </c>
      <c r="D39" s="41"/>
      <c r="E39" s="38"/>
      <c r="F39" s="9"/>
      <c r="G39" s="13"/>
    </row>
    <row r="40" spans="2:7" ht="12.75">
      <c r="B40" s="21" t="s">
        <v>5</v>
      </c>
      <c r="C40" s="42" t="e">
        <f>((C20-C27-C29-D32-C30)*12)/C49</f>
        <v>#DIV/0!</v>
      </c>
      <c r="D40" s="41"/>
      <c r="E40" s="38"/>
      <c r="F40" s="9"/>
      <c r="G40" s="13"/>
    </row>
    <row r="41" spans="2:7" ht="12.75">
      <c r="B41" s="70" t="s">
        <v>6</v>
      </c>
      <c r="C41" s="62"/>
      <c r="D41" s="41"/>
      <c r="E41" s="38"/>
      <c r="F41" s="9"/>
      <c r="G41" s="13"/>
    </row>
    <row r="42" spans="2:7" ht="12.75">
      <c r="B42" s="70" t="s">
        <v>39</v>
      </c>
      <c r="C42" s="63">
        <f>C41*D42</f>
        <v>0</v>
      </c>
      <c r="D42" s="60">
        <v>0.0357</v>
      </c>
      <c r="E42" s="38"/>
      <c r="F42" s="9"/>
      <c r="G42" s="13"/>
    </row>
    <row r="43" spans="2:7" ht="12.75">
      <c r="B43" s="70" t="s">
        <v>7</v>
      </c>
      <c r="C43" s="63">
        <f>C41*D43</f>
        <v>0</v>
      </c>
      <c r="D43" s="60">
        <v>0.016</v>
      </c>
      <c r="E43" s="38"/>
      <c r="F43" s="9"/>
      <c r="G43" s="13"/>
    </row>
    <row r="44" spans="2:7" ht="12.75">
      <c r="B44" s="70" t="s">
        <v>8</v>
      </c>
      <c r="C44" s="64">
        <f>C41*D44</f>
        <v>0</v>
      </c>
      <c r="D44" s="60">
        <v>0.035</v>
      </c>
      <c r="E44" s="38"/>
      <c r="F44" s="9"/>
      <c r="G44" s="13"/>
    </row>
    <row r="45" spans="2:7" ht="12.75">
      <c r="B45" s="21" t="s">
        <v>9</v>
      </c>
      <c r="C45" s="37">
        <f>C41+C42+C43+C44</f>
        <v>0</v>
      </c>
      <c r="D45" s="41"/>
      <c r="E45" s="38"/>
      <c r="F45" s="9"/>
      <c r="G45" s="13"/>
    </row>
    <row r="46" spans="2:7" ht="12.75">
      <c r="B46" s="70" t="s">
        <v>40</v>
      </c>
      <c r="C46" s="59">
        <v>0</v>
      </c>
      <c r="D46" s="41"/>
      <c r="E46" s="38"/>
      <c r="F46" s="9"/>
      <c r="G46" s="13"/>
    </row>
    <row r="47" spans="1:7" ht="12.75">
      <c r="A47" s="4" t="s">
        <v>10</v>
      </c>
      <c r="B47" s="21" t="s">
        <v>41</v>
      </c>
      <c r="C47" s="43">
        <f>C45+C46</f>
        <v>0</v>
      </c>
      <c r="D47" s="41"/>
      <c r="E47" s="38"/>
      <c r="F47" s="9"/>
      <c r="G47" s="13"/>
    </row>
    <row r="48" spans="2:7" ht="12.75">
      <c r="B48" s="21"/>
      <c r="C48" s="37"/>
      <c r="D48" s="41"/>
      <c r="E48" s="44"/>
      <c r="F48" s="15"/>
      <c r="G48" s="13"/>
    </row>
    <row r="49" spans="2:7" ht="12.75">
      <c r="B49" s="70" t="s">
        <v>11</v>
      </c>
      <c r="C49" s="59"/>
      <c r="D49" s="45"/>
      <c r="E49" s="20"/>
      <c r="F49" s="5"/>
      <c r="G49" s="13"/>
    </row>
    <row r="50" spans="2:7" ht="12.75">
      <c r="B50" s="70" t="s">
        <v>12</v>
      </c>
      <c r="C50" s="59">
        <f>C47-C49</f>
        <v>0</v>
      </c>
      <c r="D50" s="19"/>
      <c r="E50" s="20"/>
      <c r="F50" s="5"/>
      <c r="G50" s="13"/>
    </row>
    <row r="51" spans="2:7" ht="12.75">
      <c r="B51" s="46"/>
      <c r="C51" s="47"/>
      <c r="D51" s="48"/>
      <c r="E51" s="49"/>
      <c r="F51" s="5"/>
      <c r="G51" s="13"/>
    </row>
    <row r="52" spans="2:7" ht="12.75">
      <c r="B52" s="31" t="s">
        <v>42</v>
      </c>
      <c r="C52" s="10"/>
      <c r="D52" s="5"/>
      <c r="E52" s="5"/>
      <c r="F52" s="5"/>
      <c r="G52" s="13"/>
    </row>
    <row r="53" ht="12.75">
      <c r="D53" s="5"/>
    </row>
    <row r="54" spans="2:4" ht="12.75">
      <c r="B54" s="4"/>
      <c r="D54" s="2"/>
    </row>
    <row r="55" spans="2:3" ht="12.75">
      <c r="B55" s="1"/>
      <c r="C55" s="3"/>
    </row>
    <row r="56" ht="12.75">
      <c r="B56" s="4"/>
    </row>
    <row r="57" ht="12.75">
      <c r="B57" s="4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C64" s="3"/>
    </row>
    <row r="69" ht="12.75">
      <c r="B69" s="4"/>
    </row>
    <row r="70" ht="12.75">
      <c r="B70" s="4"/>
    </row>
    <row r="72" ht="12.75">
      <c r="B72" s="4"/>
    </row>
    <row r="73" ht="12.75">
      <c r="B73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80" ht="12.75">
      <c r="B80" s="4"/>
    </row>
  </sheetData>
  <mergeCells count="1">
    <mergeCell ref="D3:E3"/>
  </mergeCells>
  <hyperlinks>
    <hyperlink ref="D3" r:id="rId1" display="www.education-punk.de"/>
  </hyperlinks>
  <printOptions horizontalCentered="1" verticalCentered="1"/>
  <pageMargins left="0.2" right="0.2" top="0.2" bottom="0.2" header="0.5" footer="0.51"/>
  <pageSetup fitToHeight="1" fitToWidth="1" horizontalDpi="600" verticalDpi="600" orientation="portrait" paperSize="9" r:id="rId3"/>
  <colBreaks count="2" manualBreakCount="2">
    <brk id="6" max="16383" man="1"/>
    <brk id="7" max="1638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Hofer Ingenieurtechnik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Roski</dc:creator>
  <cp:keywords/>
  <dc:description/>
  <cp:lastModifiedBy>Takuja95</cp:lastModifiedBy>
  <cp:lastPrinted>2016-04-13T17:08:55Z</cp:lastPrinted>
  <dcterms:created xsi:type="dcterms:W3CDTF">2002-12-30T17:28:52Z</dcterms:created>
  <dcterms:modified xsi:type="dcterms:W3CDTF">2019-08-29T00:08:27Z</dcterms:modified>
  <cp:category/>
  <cp:version/>
  <cp:contentType/>
  <cp:contentStatus/>
</cp:coreProperties>
</file>